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DNTDG Factors" sheetId="1" r:id="rId1"/>
  </sheets>
  <definedNames>
    <definedName name="_xlnm.Print_Area" localSheetId="0">'DNTDG Factors'!$A$1:$E$79</definedName>
    <definedName name="Z_2DFB51DB_9A20_474F_89E5_F79E8B1736D4_.wvu.PrintArea" localSheetId="0" hidden="1">'DNTDG Factors'!$B$6:$C$32</definedName>
  </definedNames>
  <calcPr fullCalcOnLoad="1"/>
</workbook>
</file>

<file path=xl/sharedStrings.xml><?xml version="1.0" encoding="utf-8"?>
<sst xmlns="http://schemas.openxmlformats.org/spreadsheetml/2006/main" count="86" uniqueCount="81">
  <si>
    <t>Chapter No.</t>
  </si>
  <si>
    <t>Department</t>
  </si>
  <si>
    <t xml:space="preserve">DEPARTMENTAL GROSS TO BUILDING GROSS - FACTOR </t>
  </si>
  <si>
    <t xml:space="preserve">Departmental Net to Departmental Gross (DNTDG) Conversion Factors </t>
  </si>
  <si>
    <t xml:space="preserve">DNTDG factor is used to convert </t>
  </si>
  <si>
    <t xml:space="preserve">the Departmental Gross Square Feet (DGSF) area. </t>
  </si>
  <si>
    <t>Dept. Net Sq.Ft.</t>
  </si>
  <si>
    <t>DNTDG Conv. Factor</t>
  </si>
  <si>
    <t xml:space="preserve">the Programmed Departmental Net Square Feet (DNSF) area to </t>
  </si>
  <si>
    <t>Dept. Gross Sq.Ft.</t>
  </si>
  <si>
    <t>TOTAL</t>
  </si>
  <si>
    <t>SUB-TOTAL</t>
  </si>
  <si>
    <t xml:space="preserve">TOTAL     </t>
  </si>
  <si>
    <t>SUM - DEPARTMENTAL NET SQUARE FEET</t>
  </si>
  <si>
    <t>SUM - DEPARTMENTAL GROSS SQUARE FEET</t>
  </si>
  <si>
    <t>BUILDING GROSS SQUARE FEET</t>
  </si>
  <si>
    <t>Ambulatory Care (Hospital Based)</t>
  </si>
  <si>
    <t>Audiology and Speech Pathology Service</t>
  </si>
  <si>
    <t>Cardiovascular Laboratory Service</t>
  </si>
  <si>
    <t>Chaplain Service</t>
  </si>
  <si>
    <t>Childcare Development Center</t>
  </si>
  <si>
    <t>Clinical Services Administration</t>
  </si>
  <si>
    <t>Credit Union</t>
  </si>
  <si>
    <t>Day Hospital</t>
  </si>
  <si>
    <t>Day Treatment Center</t>
  </si>
  <si>
    <t>Dental Service</t>
  </si>
  <si>
    <t>Dialysis Center</t>
  </si>
  <si>
    <t>Digestive Diseases - Endoscopy Service</t>
  </si>
  <si>
    <t>Domiciliary</t>
  </si>
  <si>
    <t>Educational Facilities</t>
  </si>
  <si>
    <t>Electroencephalography Laboratory</t>
  </si>
  <si>
    <t>Emergency Department (ED) and Urgent Care Clinic (UCC)</t>
  </si>
  <si>
    <t>Engineering Service</t>
  </si>
  <si>
    <t>Environmental Management Service (EMS) Administration</t>
  </si>
  <si>
    <t>Environmental Management Service (EMS) Laundry and Linen Operation</t>
  </si>
  <si>
    <t>Environmental Management Service (EMS) Lockers, Lounges, Toilets and Showers</t>
  </si>
  <si>
    <t>Eye Clinic:  Ophthalmology and Optometry Services</t>
  </si>
  <si>
    <t>Fiscal Service</t>
  </si>
  <si>
    <t>Health Administration Service</t>
  </si>
  <si>
    <t>Human Resources Management</t>
  </si>
  <si>
    <t>Intensive Care Nursing Units</t>
  </si>
  <si>
    <t>Library Service</t>
  </si>
  <si>
    <t>Lobby</t>
  </si>
  <si>
    <t>Logistics Service (formerly A&amp;MMS)</t>
  </si>
  <si>
    <t>Magnetic Resonance Imaging</t>
  </si>
  <si>
    <t>Medical Center Director Suite</t>
  </si>
  <si>
    <t>Medical Media Service</t>
  </si>
  <si>
    <t>Mental Health and Behavioral Patient Care Units</t>
  </si>
  <si>
    <t>Mental Health Clinic</t>
  </si>
  <si>
    <t>Medical / Surgical Inpatient Units</t>
  </si>
  <si>
    <t>Nuclear Medicine Service</t>
  </si>
  <si>
    <t>Nursing Service Administration</t>
  </si>
  <si>
    <t>Nutrition and Food Service</t>
  </si>
  <si>
    <t>Office Of Information and Technology (OIT)</t>
  </si>
  <si>
    <t>Outpatient PACT Clinic</t>
  </si>
  <si>
    <t>PACT Primary Care Clinic (PPCC)</t>
  </si>
  <si>
    <t>Pathology and Laboratory Medicine Service</t>
  </si>
  <si>
    <t>Pharmacy Service</t>
  </si>
  <si>
    <t xml:space="preserve">Physical Medicine and Rehabilitation Service </t>
  </si>
  <si>
    <t>Police Service</t>
  </si>
  <si>
    <t>Polytrauma Rehabilitation Center (PRC)</t>
  </si>
  <si>
    <t>Prosthetics and Sensory Aids Service</t>
  </si>
  <si>
    <t>Psychology Service</t>
  </si>
  <si>
    <t>Pulmonary Medicine</t>
  </si>
  <si>
    <t>Quarters, On-Call</t>
  </si>
  <si>
    <t>Radiation Therapy Service</t>
  </si>
  <si>
    <t>Radiology Service</t>
  </si>
  <si>
    <t>Recreation Therapy Service</t>
  </si>
  <si>
    <t>Research and Development</t>
  </si>
  <si>
    <t>Service Organizations</t>
  </si>
  <si>
    <t>Small House Model (formerly CLC)</t>
  </si>
  <si>
    <t>Social Work Service</t>
  </si>
  <si>
    <t>Spinal Cord Injury / Disorders Center</t>
  </si>
  <si>
    <t>Sterile Processing Service</t>
  </si>
  <si>
    <t>Substance Abuse Clinic</t>
  </si>
  <si>
    <t>Surgical and Endovascular Services</t>
  </si>
  <si>
    <t>Veterans Assistance Unit</t>
  </si>
  <si>
    <t>Veterans Canteen Service</t>
  </si>
  <si>
    <t>Voluntary Service</t>
  </si>
  <si>
    <t>Women Veterans Clinical Service (WVCS) Models 2 and 3</t>
  </si>
  <si>
    <t>2018-08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</si>
</sst>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49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wrapText="1"/>
    </xf>
    <xf numFmtId="4" fontId="1" fillId="0" borderId="28" xfId="0" applyNumberFormat="1" applyFont="1" applyBorder="1" applyAlignment="1">
      <alignment wrapText="1"/>
    </xf>
    <xf numFmtId="4" fontId="1" fillId="0" borderId="29" xfId="0" applyNumberFormat="1" applyFont="1" applyBorder="1" applyAlignment="1">
      <alignment wrapText="1"/>
    </xf>
    <xf numFmtId="4" fontId="1" fillId="0" borderId="24" xfId="0" applyNumberFormat="1" applyFont="1" applyBorder="1" applyAlignment="1">
      <alignment wrapText="1"/>
    </xf>
    <xf numFmtId="4" fontId="0" fillId="33" borderId="30" xfId="0" applyNumberFormat="1" applyFont="1" applyFill="1" applyBorder="1" applyAlignment="1">
      <alignment wrapText="1"/>
    </xf>
    <xf numFmtId="4" fontId="0" fillId="33" borderId="29" xfId="0" applyNumberFormat="1" applyFont="1" applyFill="1" applyBorder="1" applyAlignment="1">
      <alignment wrapText="1"/>
    </xf>
    <xf numFmtId="4" fontId="1" fillId="0" borderId="31" xfId="0" applyNumberFormat="1" applyFont="1" applyFill="1" applyBorder="1" applyAlignment="1">
      <alignment wrapText="1"/>
    </xf>
    <xf numFmtId="4" fontId="1" fillId="0" borderId="32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33" xfId="0" applyNumberFormat="1" applyFont="1" applyFill="1" applyBorder="1" applyAlignment="1">
      <alignment wrapText="1"/>
    </xf>
    <xf numFmtId="4" fontId="0" fillId="33" borderId="34" xfId="0" applyNumberFormat="1" applyFont="1" applyFill="1" applyBorder="1" applyAlignment="1">
      <alignment wrapText="1"/>
    </xf>
    <xf numFmtId="4" fontId="0" fillId="33" borderId="35" xfId="0" applyNumberFormat="1" applyFont="1" applyFill="1" applyBorder="1" applyAlignment="1">
      <alignment wrapText="1"/>
    </xf>
    <xf numFmtId="4" fontId="0" fillId="0" borderId="21" xfId="0" applyNumberFormat="1" applyFont="1" applyBorder="1" applyAlignment="1">
      <alignment wrapText="1"/>
    </xf>
    <xf numFmtId="4" fontId="0" fillId="0" borderId="36" xfId="0" applyNumberFormat="1" applyFont="1" applyBorder="1" applyAlignment="1">
      <alignment wrapText="1"/>
    </xf>
    <xf numFmtId="4" fontId="0" fillId="33" borderId="21" xfId="0" applyNumberFormat="1" applyFont="1" applyFill="1" applyBorder="1" applyAlignment="1">
      <alignment wrapText="1"/>
    </xf>
    <xf numFmtId="4" fontId="0" fillId="33" borderId="36" xfId="0" applyNumberFormat="1" applyFont="1" applyFill="1" applyBorder="1" applyAlignment="1">
      <alignment wrapText="1"/>
    </xf>
    <xf numFmtId="4" fontId="8" fillId="0" borderId="37" xfId="0" applyNumberFormat="1" applyFont="1" applyBorder="1" applyAlignment="1">
      <alignment wrapText="1"/>
    </xf>
    <xf numFmtId="14" fontId="0" fillId="0" borderId="0" xfId="0" applyNumberFormat="1" applyFont="1" applyAlignment="1">
      <alignment wrapText="1"/>
    </xf>
    <xf numFmtId="0" fontId="1" fillId="0" borderId="38" xfId="0" applyFont="1" applyFill="1" applyBorder="1" applyAlignment="1">
      <alignment horizontal="center" vertical="center" wrapText="1"/>
    </xf>
    <xf numFmtId="2" fontId="10" fillId="0" borderId="39" xfId="0" applyNumberFormat="1" applyFont="1" applyBorder="1" applyAlignment="1">
      <alignment horizontal="center" wrapText="1"/>
    </xf>
    <xf numFmtId="0" fontId="48" fillId="0" borderId="40" xfId="0" applyFont="1" applyBorder="1" applyAlignment="1">
      <alignment vertical="center" wrapText="1"/>
    </xf>
    <xf numFmtId="0" fontId="4" fillId="33" borderId="0" xfId="0" applyFont="1" applyFill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wrapText="1"/>
    </xf>
    <xf numFmtId="2" fontId="10" fillId="0" borderId="24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1" customWidth="1"/>
    <col min="2" max="2" width="10.57421875" style="2" customWidth="1"/>
    <col min="3" max="3" width="80.57421875" style="2" bestFit="1" customWidth="1"/>
    <col min="4" max="4" width="10.57421875" style="3" customWidth="1"/>
    <col min="5" max="5" width="13.7109375" style="1" customWidth="1"/>
    <col min="6" max="6" width="14.140625" style="1" customWidth="1"/>
    <col min="7" max="7" width="6.7109375" style="1" bestFit="1" customWidth="1"/>
    <col min="8" max="16384" width="9.140625" style="1" customWidth="1"/>
  </cols>
  <sheetData>
    <row r="1" spans="1:4" ht="20.25">
      <c r="A1" s="52">
        <v>43340</v>
      </c>
      <c r="B1" s="59" t="s">
        <v>3</v>
      </c>
      <c r="C1" s="60"/>
      <c r="D1" s="60"/>
    </row>
    <row r="2" spans="2:3" ht="18">
      <c r="B2" s="11"/>
      <c r="C2" s="12" t="s">
        <v>4</v>
      </c>
    </row>
    <row r="3" spans="2:3" ht="18">
      <c r="B3" s="11"/>
      <c r="C3" s="12" t="s">
        <v>8</v>
      </c>
    </row>
    <row r="4" ht="18" customHeight="1">
      <c r="C4" s="13" t="s">
        <v>5</v>
      </c>
    </row>
    <row r="5" ht="14.25">
      <c r="C5" s="4"/>
    </row>
    <row r="6" spans="2:6" ht="16.5" customHeight="1" thickBot="1">
      <c r="B6" s="56"/>
      <c r="C6" s="56"/>
      <c r="D6" s="56"/>
      <c r="E6" s="14"/>
      <c r="F6" s="14"/>
    </row>
    <row r="7" spans="2:6" ht="48.75" thickBot="1" thickTop="1">
      <c r="B7" s="8" t="s">
        <v>0</v>
      </c>
      <c r="C7" s="9" t="s">
        <v>1</v>
      </c>
      <c r="D7" s="10" t="s">
        <v>7</v>
      </c>
      <c r="E7" s="16" t="s">
        <v>6</v>
      </c>
      <c r="F7" s="17" t="s">
        <v>9</v>
      </c>
    </row>
    <row r="8" spans="2:6" ht="15">
      <c r="B8" s="53">
        <v>262</v>
      </c>
      <c r="C8" s="55" t="s">
        <v>16</v>
      </c>
      <c r="D8" s="54">
        <v>1.65</v>
      </c>
      <c r="E8" s="36"/>
      <c r="F8" s="37">
        <f>D8*E8</f>
        <v>0</v>
      </c>
    </row>
    <row r="9" spans="2:6" ht="15">
      <c r="B9" s="6">
        <v>204</v>
      </c>
      <c r="C9" s="7" t="s">
        <v>17</v>
      </c>
      <c r="D9" s="31">
        <v>1.55</v>
      </c>
      <c r="E9" s="38"/>
      <c r="F9" s="37">
        <f aca="true" t="shared" si="0" ref="F9:F39">D9*E9</f>
        <v>0</v>
      </c>
    </row>
    <row r="10" spans="2:6" ht="15">
      <c r="B10" s="6">
        <v>210</v>
      </c>
      <c r="C10" s="7" t="s">
        <v>18</v>
      </c>
      <c r="D10" s="31">
        <v>1.5</v>
      </c>
      <c r="E10" s="38"/>
      <c r="F10" s="37">
        <f t="shared" si="0"/>
        <v>0</v>
      </c>
    </row>
    <row r="11" spans="2:6" ht="15">
      <c r="B11" s="6">
        <v>208</v>
      </c>
      <c r="C11" s="7" t="s">
        <v>19</v>
      </c>
      <c r="D11" s="31">
        <v>1.3</v>
      </c>
      <c r="E11" s="38"/>
      <c r="F11" s="37">
        <f t="shared" si="0"/>
        <v>0</v>
      </c>
    </row>
    <row r="12" spans="2:6" ht="15">
      <c r="B12" s="6">
        <v>420</v>
      </c>
      <c r="C12" s="7" t="s">
        <v>20</v>
      </c>
      <c r="D12" s="31">
        <v>1.2</v>
      </c>
      <c r="E12" s="38"/>
      <c r="F12" s="37">
        <f t="shared" si="0"/>
        <v>0</v>
      </c>
    </row>
    <row r="13" spans="2:6" ht="15">
      <c r="B13" s="6">
        <v>214</v>
      </c>
      <c r="C13" s="7" t="s">
        <v>21</v>
      </c>
      <c r="D13" s="31">
        <v>1.3</v>
      </c>
      <c r="E13" s="38"/>
      <c r="F13" s="37">
        <f t="shared" si="0"/>
        <v>0</v>
      </c>
    </row>
    <row r="14" spans="2:6" ht="15">
      <c r="B14" s="6">
        <v>220</v>
      </c>
      <c r="C14" s="7" t="s">
        <v>22</v>
      </c>
      <c r="D14" s="31">
        <v>1.3</v>
      </c>
      <c r="E14" s="38"/>
      <c r="F14" s="37">
        <f t="shared" si="0"/>
        <v>0</v>
      </c>
    </row>
    <row r="15" spans="2:6" ht="15">
      <c r="B15" s="6">
        <v>300</v>
      </c>
      <c r="C15" s="7" t="s">
        <v>23</v>
      </c>
      <c r="D15" s="31">
        <v>1.45</v>
      </c>
      <c r="E15" s="38"/>
      <c r="F15" s="37">
        <f t="shared" si="0"/>
        <v>0</v>
      </c>
    </row>
    <row r="16" spans="2:6" ht="15">
      <c r="B16" s="6">
        <v>261</v>
      </c>
      <c r="C16" s="7" t="s">
        <v>24</v>
      </c>
      <c r="D16" s="31">
        <v>1.45</v>
      </c>
      <c r="E16" s="38"/>
      <c r="F16" s="37">
        <f t="shared" si="0"/>
        <v>0</v>
      </c>
    </row>
    <row r="17" spans="2:6" ht="15">
      <c r="B17" s="6">
        <v>222</v>
      </c>
      <c r="C17" s="7" t="s">
        <v>25</v>
      </c>
      <c r="D17" s="31">
        <v>1.55</v>
      </c>
      <c r="E17" s="38"/>
      <c r="F17" s="37">
        <f t="shared" si="0"/>
        <v>0</v>
      </c>
    </row>
    <row r="18" spans="2:6" ht="15">
      <c r="B18" s="6">
        <v>316</v>
      </c>
      <c r="C18" s="7" t="s">
        <v>26</v>
      </c>
      <c r="D18" s="31">
        <v>1.5</v>
      </c>
      <c r="E18" s="38"/>
      <c r="F18" s="37">
        <f t="shared" si="0"/>
        <v>0</v>
      </c>
    </row>
    <row r="19" spans="2:6" ht="15">
      <c r="B19" s="6">
        <v>287</v>
      </c>
      <c r="C19" s="7" t="s">
        <v>27</v>
      </c>
      <c r="D19" s="31">
        <v>1.5</v>
      </c>
      <c r="E19" s="38"/>
      <c r="F19" s="37">
        <f t="shared" si="0"/>
        <v>0</v>
      </c>
    </row>
    <row r="20" spans="2:6" ht="15">
      <c r="B20" s="6">
        <v>312</v>
      </c>
      <c r="C20" s="7" t="s">
        <v>28</v>
      </c>
      <c r="D20" s="31">
        <v>1.55</v>
      </c>
      <c r="E20" s="38"/>
      <c r="F20" s="37">
        <f t="shared" si="0"/>
        <v>0</v>
      </c>
    </row>
    <row r="21" spans="2:6" ht="15">
      <c r="B21" s="6">
        <v>402</v>
      </c>
      <c r="C21" s="7" t="s">
        <v>29</v>
      </c>
      <c r="D21" s="31">
        <v>1.3</v>
      </c>
      <c r="E21" s="38"/>
      <c r="F21" s="37">
        <f t="shared" si="0"/>
        <v>0</v>
      </c>
    </row>
    <row r="22" spans="2:6" ht="15">
      <c r="B22" s="6">
        <v>226</v>
      </c>
      <c r="C22" s="7" t="s">
        <v>30</v>
      </c>
      <c r="D22" s="31">
        <v>1.5</v>
      </c>
      <c r="E22" s="38"/>
      <c r="F22" s="37">
        <f t="shared" si="0"/>
        <v>0</v>
      </c>
    </row>
    <row r="23" spans="2:7" ht="15">
      <c r="B23" s="6">
        <v>256</v>
      </c>
      <c r="C23" s="7" t="s">
        <v>31</v>
      </c>
      <c r="D23" s="62">
        <v>1.5</v>
      </c>
      <c r="E23" s="38"/>
      <c r="F23" s="37">
        <f t="shared" si="0"/>
        <v>0</v>
      </c>
      <c r="G23" s="61" t="s">
        <v>80</v>
      </c>
    </row>
    <row r="24" spans="2:6" ht="15">
      <c r="B24" s="6">
        <v>230</v>
      </c>
      <c r="C24" s="7" t="s">
        <v>32</v>
      </c>
      <c r="D24" s="31">
        <v>1.3</v>
      </c>
      <c r="E24" s="38"/>
      <c r="F24" s="37">
        <f t="shared" si="0"/>
        <v>0</v>
      </c>
    </row>
    <row r="25" spans="2:6" ht="15">
      <c r="B25" s="6">
        <v>406</v>
      </c>
      <c r="C25" s="7" t="s">
        <v>33</v>
      </c>
      <c r="D25" s="31">
        <v>1.3</v>
      </c>
      <c r="E25" s="38"/>
      <c r="F25" s="37">
        <f t="shared" si="0"/>
        <v>0</v>
      </c>
    </row>
    <row r="26" spans="2:6" ht="15">
      <c r="B26" s="6">
        <v>408</v>
      </c>
      <c r="C26" s="7" t="s">
        <v>34</v>
      </c>
      <c r="D26" s="31">
        <v>1.15</v>
      </c>
      <c r="E26" s="38"/>
      <c r="F26" s="37">
        <f t="shared" si="0"/>
        <v>0</v>
      </c>
    </row>
    <row r="27" spans="2:6" ht="15" customHeight="1">
      <c r="B27" s="6">
        <v>410</v>
      </c>
      <c r="C27" s="7" t="s">
        <v>35</v>
      </c>
      <c r="D27" s="31">
        <v>1.2</v>
      </c>
      <c r="E27" s="38"/>
      <c r="F27" s="37">
        <f t="shared" si="0"/>
        <v>0</v>
      </c>
    </row>
    <row r="28" spans="2:6" ht="15">
      <c r="B28" s="6">
        <v>233</v>
      </c>
      <c r="C28" s="7" t="s">
        <v>36</v>
      </c>
      <c r="D28" s="31">
        <v>1.6</v>
      </c>
      <c r="E28" s="38"/>
      <c r="F28" s="37">
        <f t="shared" si="0"/>
        <v>0</v>
      </c>
    </row>
    <row r="29" spans="2:6" ht="15">
      <c r="B29" s="6">
        <v>234</v>
      </c>
      <c r="C29" s="7" t="s">
        <v>37</v>
      </c>
      <c r="D29" s="31">
        <v>1.3</v>
      </c>
      <c r="E29" s="38"/>
      <c r="F29" s="37">
        <f t="shared" si="0"/>
        <v>0</v>
      </c>
    </row>
    <row r="30" spans="2:6" ht="15">
      <c r="B30" s="6">
        <v>246</v>
      </c>
      <c r="C30" s="7" t="s">
        <v>38</v>
      </c>
      <c r="D30" s="31">
        <v>1.3</v>
      </c>
      <c r="E30" s="38"/>
      <c r="F30" s="37">
        <f t="shared" si="0"/>
        <v>0</v>
      </c>
    </row>
    <row r="31" spans="2:6" ht="15">
      <c r="B31" s="6">
        <v>266</v>
      </c>
      <c r="C31" s="7" t="s">
        <v>39</v>
      </c>
      <c r="D31" s="31">
        <v>1.3</v>
      </c>
      <c r="E31" s="38"/>
      <c r="F31" s="37">
        <f t="shared" si="0"/>
        <v>0</v>
      </c>
    </row>
    <row r="32" spans="2:6" ht="15">
      <c r="B32" s="6">
        <v>102</v>
      </c>
      <c r="C32" s="7" t="s">
        <v>40</v>
      </c>
      <c r="D32" s="31">
        <v>1.65</v>
      </c>
      <c r="E32" s="38"/>
      <c r="F32" s="37">
        <f t="shared" si="0"/>
        <v>0</v>
      </c>
    </row>
    <row r="33" spans="2:6" ht="15">
      <c r="B33" s="6">
        <v>400</v>
      </c>
      <c r="C33" s="7" t="s">
        <v>41</v>
      </c>
      <c r="D33" s="31">
        <v>1.2</v>
      </c>
      <c r="E33" s="38"/>
      <c r="F33" s="37">
        <f t="shared" si="0"/>
        <v>0</v>
      </c>
    </row>
    <row r="34" spans="2:6" ht="15">
      <c r="B34" s="6">
        <v>244</v>
      </c>
      <c r="C34" s="7" t="s">
        <v>42</v>
      </c>
      <c r="D34" s="31">
        <v>1.2</v>
      </c>
      <c r="E34" s="38"/>
      <c r="F34" s="37">
        <f t="shared" si="0"/>
        <v>0</v>
      </c>
    </row>
    <row r="35" spans="2:6" ht="15">
      <c r="B35" s="6">
        <v>284</v>
      </c>
      <c r="C35" s="7" t="s">
        <v>43</v>
      </c>
      <c r="D35" s="31">
        <v>1.3</v>
      </c>
      <c r="E35" s="38"/>
      <c r="F35" s="37">
        <f t="shared" si="0"/>
        <v>0</v>
      </c>
    </row>
    <row r="36" spans="2:6" ht="15">
      <c r="B36" s="6">
        <v>275</v>
      </c>
      <c r="C36" s="7" t="s">
        <v>44</v>
      </c>
      <c r="D36" s="31">
        <v>1.6</v>
      </c>
      <c r="E36" s="38"/>
      <c r="F36" s="37">
        <f t="shared" si="0"/>
        <v>0</v>
      </c>
    </row>
    <row r="37" spans="2:6" ht="15">
      <c r="B37" s="6">
        <v>238</v>
      </c>
      <c r="C37" s="7" t="s">
        <v>45</v>
      </c>
      <c r="D37" s="31">
        <v>1.3</v>
      </c>
      <c r="E37" s="38"/>
      <c r="F37" s="37">
        <f t="shared" si="0"/>
        <v>0</v>
      </c>
    </row>
    <row r="38" spans="2:6" ht="15">
      <c r="B38" s="6">
        <v>248</v>
      </c>
      <c r="C38" s="7" t="s">
        <v>46</v>
      </c>
      <c r="D38" s="31">
        <v>1.3</v>
      </c>
      <c r="E38" s="38"/>
      <c r="F38" s="37">
        <f t="shared" si="0"/>
        <v>0</v>
      </c>
    </row>
    <row r="39" spans="2:6" ht="15">
      <c r="B39" s="6">
        <v>110</v>
      </c>
      <c r="C39" s="7" t="s">
        <v>47</v>
      </c>
      <c r="D39" s="31">
        <v>1.65</v>
      </c>
      <c r="E39" s="38"/>
      <c r="F39" s="37">
        <f t="shared" si="0"/>
        <v>0</v>
      </c>
    </row>
    <row r="40" spans="2:6" ht="15">
      <c r="B40" s="6">
        <v>260</v>
      </c>
      <c r="C40" s="7" t="s">
        <v>48</v>
      </c>
      <c r="D40" s="31">
        <v>1.4</v>
      </c>
      <c r="E40" s="38"/>
      <c r="F40" s="37">
        <f aca="true" t="shared" si="1" ref="F40:F71">D40*E40</f>
        <v>0</v>
      </c>
    </row>
    <row r="41" spans="2:6" ht="15">
      <c r="B41" s="6">
        <v>100</v>
      </c>
      <c r="C41" s="7" t="s">
        <v>49</v>
      </c>
      <c r="D41" s="31">
        <v>1.65</v>
      </c>
      <c r="E41" s="38"/>
      <c r="F41" s="37">
        <f t="shared" si="1"/>
        <v>0</v>
      </c>
    </row>
    <row r="42" spans="2:6" ht="15">
      <c r="B42" s="6">
        <v>252</v>
      </c>
      <c r="C42" s="7" t="s">
        <v>50</v>
      </c>
      <c r="D42" s="31">
        <v>1.5</v>
      </c>
      <c r="E42" s="38"/>
      <c r="F42" s="37">
        <f t="shared" si="1"/>
        <v>0</v>
      </c>
    </row>
    <row r="43" spans="2:6" ht="15">
      <c r="B43" s="6">
        <v>254</v>
      </c>
      <c r="C43" s="7" t="s">
        <v>51</v>
      </c>
      <c r="D43" s="31">
        <v>1.3</v>
      </c>
      <c r="E43" s="38"/>
      <c r="F43" s="37">
        <f t="shared" si="1"/>
        <v>0</v>
      </c>
    </row>
    <row r="44" spans="2:6" ht="15">
      <c r="B44" s="6">
        <v>224</v>
      </c>
      <c r="C44" s="7" t="s">
        <v>52</v>
      </c>
      <c r="D44" s="31">
        <v>1.25</v>
      </c>
      <c r="E44" s="38"/>
      <c r="F44" s="37">
        <f t="shared" si="1"/>
        <v>0</v>
      </c>
    </row>
    <row r="45" spans="2:7" ht="15">
      <c r="B45" s="6">
        <v>232</v>
      </c>
      <c r="C45" s="7" t="s">
        <v>53</v>
      </c>
      <c r="D45" s="62">
        <v>1.25</v>
      </c>
      <c r="E45" s="38"/>
      <c r="F45" s="37">
        <f t="shared" si="1"/>
        <v>0</v>
      </c>
      <c r="G45" s="61" t="s">
        <v>80</v>
      </c>
    </row>
    <row r="46" spans="2:7" ht="15">
      <c r="B46" s="6">
        <v>265</v>
      </c>
      <c r="C46" s="7" t="s">
        <v>54</v>
      </c>
      <c r="D46" s="62">
        <v>1.5</v>
      </c>
      <c r="E46" s="38"/>
      <c r="F46" s="37">
        <f>D46*E46</f>
        <v>0</v>
      </c>
      <c r="G46" s="61" t="s">
        <v>80</v>
      </c>
    </row>
    <row r="47" spans="2:7" ht="15">
      <c r="B47" s="6">
        <v>264</v>
      </c>
      <c r="C47" s="7" t="s">
        <v>55</v>
      </c>
      <c r="D47" s="62">
        <v>1.5</v>
      </c>
      <c r="E47" s="38"/>
      <c r="F47" s="37">
        <f>D47*E47</f>
        <v>0</v>
      </c>
      <c r="G47" s="61" t="s">
        <v>80</v>
      </c>
    </row>
    <row r="48" spans="2:6" ht="15">
      <c r="B48" s="6">
        <v>240</v>
      </c>
      <c r="C48" s="7" t="s">
        <v>56</v>
      </c>
      <c r="D48" s="31">
        <v>1.4</v>
      </c>
      <c r="E48" s="38"/>
      <c r="F48" s="37">
        <f t="shared" si="1"/>
        <v>0</v>
      </c>
    </row>
    <row r="49" spans="2:6" ht="15">
      <c r="B49" s="6">
        <v>268</v>
      </c>
      <c r="C49" s="7" t="s">
        <v>57</v>
      </c>
      <c r="D49" s="31">
        <v>1.3</v>
      </c>
      <c r="E49" s="38"/>
      <c r="F49" s="37">
        <f t="shared" si="1"/>
        <v>0</v>
      </c>
    </row>
    <row r="50" spans="2:6" ht="15">
      <c r="B50" s="6">
        <v>270</v>
      </c>
      <c r="C50" s="7" t="s">
        <v>58</v>
      </c>
      <c r="D50" s="31">
        <v>1.35</v>
      </c>
      <c r="E50" s="38"/>
      <c r="F50" s="37">
        <f t="shared" si="1"/>
        <v>0</v>
      </c>
    </row>
    <row r="51" spans="2:6" ht="15">
      <c r="B51" s="6">
        <v>279</v>
      </c>
      <c r="C51" s="7" t="s">
        <v>59</v>
      </c>
      <c r="D51" s="31">
        <v>1.3</v>
      </c>
      <c r="E51" s="38"/>
      <c r="F51" s="37">
        <f t="shared" si="1"/>
        <v>0</v>
      </c>
    </row>
    <row r="52" spans="2:7" ht="15">
      <c r="B52" s="6">
        <v>111</v>
      </c>
      <c r="C52" s="7" t="s">
        <v>60</v>
      </c>
      <c r="D52" s="62">
        <v>1.65</v>
      </c>
      <c r="E52" s="38"/>
      <c r="F52" s="37">
        <f t="shared" si="1"/>
        <v>0</v>
      </c>
      <c r="G52" s="61" t="s">
        <v>80</v>
      </c>
    </row>
    <row r="53" spans="2:6" ht="15">
      <c r="B53" s="6">
        <v>308</v>
      </c>
      <c r="C53" s="7" t="s">
        <v>61</v>
      </c>
      <c r="D53" s="31">
        <v>1.25</v>
      </c>
      <c r="E53" s="38"/>
      <c r="F53" s="37">
        <f t="shared" si="1"/>
        <v>0</v>
      </c>
    </row>
    <row r="54" spans="2:6" ht="15">
      <c r="B54" s="6">
        <v>272</v>
      </c>
      <c r="C54" s="7" t="s">
        <v>62</v>
      </c>
      <c r="D54" s="31">
        <v>1.4</v>
      </c>
      <c r="E54" s="38"/>
      <c r="F54" s="37">
        <f t="shared" si="1"/>
        <v>0</v>
      </c>
    </row>
    <row r="55" spans="2:6" ht="15">
      <c r="B55" s="6">
        <v>212</v>
      </c>
      <c r="C55" s="7" t="s">
        <v>63</v>
      </c>
      <c r="D55" s="31">
        <v>1.4</v>
      </c>
      <c r="E55" s="38"/>
      <c r="F55" s="37">
        <f t="shared" si="1"/>
        <v>0</v>
      </c>
    </row>
    <row r="56" spans="2:6" ht="15">
      <c r="B56" s="6">
        <v>274</v>
      </c>
      <c r="C56" s="7" t="s">
        <v>64</v>
      </c>
      <c r="D56" s="31">
        <v>1.3</v>
      </c>
      <c r="E56" s="38"/>
      <c r="F56" s="37">
        <f t="shared" si="1"/>
        <v>0</v>
      </c>
    </row>
    <row r="57" spans="2:6" ht="15">
      <c r="B57" s="6">
        <v>277</v>
      </c>
      <c r="C57" s="7" t="s">
        <v>65</v>
      </c>
      <c r="D57" s="31">
        <v>1.6</v>
      </c>
      <c r="E57" s="38"/>
      <c r="F57" s="37">
        <f t="shared" si="1"/>
        <v>0</v>
      </c>
    </row>
    <row r="58" spans="2:6" ht="15">
      <c r="B58" s="6">
        <v>276</v>
      </c>
      <c r="C58" s="7" t="s">
        <v>66</v>
      </c>
      <c r="D58" s="31">
        <v>1.6</v>
      </c>
      <c r="E58" s="38"/>
      <c r="F58" s="37">
        <f t="shared" si="1"/>
        <v>0</v>
      </c>
    </row>
    <row r="59" spans="2:6" ht="15">
      <c r="B59" s="6">
        <v>269</v>
      </c>
      <c r="C59" s="7" t="s">
        <v>67</v>
      </c>
      <c r="D59" s="31">
        <v>1.3</v>
      </c>
      <c r="E59" s="38"/>
      <c r="F59" s="37">
        <f t="shared" si="1"/>
        <v>0</v>
      </c>
    </row>
    <row r="60" spans="2:6" ht="15">
      <c r="B60" s="6">
        <v>278</v>
      </c>
      <c r="C60" s="7" t="s">
        <v>68</v>
      </c>
      <c r="D60" s="31">
        <v>1.3</v>
      </c>
      <c r="E60" s="38"/>
      <c r="F60" s="37">
        <f t="shared" si="1"/>
        <v>0</v>
      </c>
    </row>
    <row r="61" spans="2:6" ht="15">
      <c r="B61" s="6">
        <v>280</v>
      </c>
      <c r="C61" s="7" t="s">
        <v>69</v>
      </c>
      <c r="D61" s="31">
        <v>1.2</v>
      </c>
      <c r="E61" s="38"/>
      <c r="F61" s="37">
        <f t="shared" si="1"/>
        <v>0</v>
      </c>
    </row>
    <row r="62" spans="2:6" ht="15">
      <c r="B62" s="6">
        <v>106</v>
      </c>
      <c r="C62" s="7" t="s">
        <v>70</v>
      </c>
      <c r="D62" s="31">
        <v>1.55</v>
      </c>
      <c r="E62" s="38"/>
      <c r="F62" s="37">
        <f>D62*E62</f>
        <v>0</v>
      </c>
    </row>
    <row r="63" spans="2:6" ht="15">
      <c r="B63" s="6">
        <v>282</v>
      </c>
      <c r="C63" s="7" t="s">
        <v>71</v>
      </c>
      <c r="D63" s="31">
        <v>1.3</v>
      </c>
      <c r="E63" s="38"/>
      <c r="F63" s="37">
        <f t="shared" si="1"/>
        <v>0</v>
      </c>
    </row>
    <row r="64" spans="2:6" ht="15">
      <c r="B64" s="6">
        <v>104</v>
      </c>
      <c r="C64" s="7" t="s">
        <v>72</v>
      </c>
      <c r="D64" s="31">
        <v>1.7</v>
      </c>
      <c r="E64" s="38"/>
      <c r="F64" s="37">
        <f t="shared" si="1"/>
        <v>0</v>
      </c>
    </row>
    <row r="65" spans="2:6" ht="15">
      <c r="B65" s="6">
        <v>285</v>
      </c>
      <c r="C65" s="7" t="s">
        <v>73</v>
      </c>
      <c r="D65" s="31">
        <v>1.3</v>
      </c>
      <c r="E65" s="38"/>
      <c r="F65" s="37">
        <f>D65*E65</f>
        <v>0</v>
      </c>
    </row>
    <row r="66" spans="2:6" ht="15">
      <c r="B66" s="6">
        <v>202</v>
      </c>
      <c r="C66" s="7" t="s">
        <v>74</v>
      </c>
      <c r="D66" s="31">
        <v>1.4</v>
      </c>
      <c r="E66" s="38"/>
      <c r="F66" s="37">
        <f t="shared" si="1"/>
        <v>0</v>
      </c>
    </row>
    <row r="67" spans="2:6" ht="15">
      <c r="B67" s="6">
        <v>286</v>
      </c>
      <c r="C67" s="7" t="s">
        <v>75</v>
      </c>
      <c r="D67" s="31">
        <v>1.7</v>
      </c>
      <c r="E67" s="38"/>
      <c r="F67" s="37">
        <f t="shared" si="1"/>
        <v>0</v>
      </c>
    </row>
    <row r="68" spans="2:6" ht="15">
      <c r="B68" s="6">
        <v>218</v>
      </c>
      <c r="C68" s="7" t="s">
        <v>76</v>
      </c>
      <c r="D68" s="31">
        <v>1.2</v>
      </c>
      <c r="E68" s="38"/>
      <c r="F68" s="37">
        <f t="shared" si="1"/>
        <v>0</v>
      </c>
    </row>
    <row r="69" spans="2:6" ht="15">
      <c r="B69" s="6">
        <v>206</v>
      </c>
      <c r="C69" s="7" t="s">
        <v>77</v>
      </c>
      <c r="D69" s="31">
        <v>1.2</v>
      </c>
      <c r="E69" s="38"/>
      <c r="F69" s="37">
        <f t="shared" si="1"/>
        <v>0</v>
      </c>
    </row>
    <row r="70" spans="2:6" ht="15">
      <c r="B70" s="6">
        <v>290</v>
      </c>
      <c r="C70" s="7" t="s">
        <v>78</v>
      </c>
      <c r="D70" s="31">
        <v>1.2</v>
      </c>
      <c r="E70" s="38"/>
      <c r="F70" s="37">
        <f t="shared" si="1"/>
        <v>0</v>
      </c>
    </row>
    <row r="71" spans="2:7" ht="15">
      <c r="B71" s="6">
        <v>258</v>
      </c>
      <c r="C71" s="7" t="s">
        <v>79</v>
      </c>
      <c r="D71" s="62">
        <v>1.5</v>
      </c>
      <c r="E71" s="38"/>
      <c r="F71" s="37">
        <f t="shared" si="1"/>
        <v>0</v>
      </c>
      <c r="G71" s="61" t="s">
        <v>80</v>
      </c>
    </row>
    <row r="72" spans="2:6" ht="16.5" thickBot="1">
      <c r="B72" s="57"/>
      <c r="C72" s="58"/>
      <c r="D72" s="58"/>
      <c r="E72" s="39"/>
      <c r="F72" s="40"/>
    </row>
    <row r="73" spans="2:6" s="15" customFormat="1" ht="16.5" thickBot="1">
      <c r="B73" s="26" t="s">
        <v>12</v>
      </c>
      <c r="C73" s="18" t="s">
        <v>13</v>
      </c>
      <c r="D73" s="33"/>
      <c r="E73" s="41">
        <f>SUM(E8:E71)</f>
        <v>0</v>
      </c>
      <c r="F73" s="42"/>
    </row>
    <row r="74" spans="2:6" s="15" customFormat="1" ht="32.25" thickBot="1">
      <c r="B74" s="19" t="s">
        <v>11</v>
      </c>
      <c r="C74" s="34" t="s">
        <v>14</v>
      </c>
      <c r="D74" s="35"/>
      <c r="E74" s="43"/>
      <c r="F74" s="44">
        <f>SUM(F8:F71)</f>
        <v>0</v>
      </c>
    </row>
    <row r="75" spans="2:6" s="15" customFormat="1" ht="17.25" thickBot="1" thickTop="1">
      <c r="B75" s="21"/>
      <c r="C75" s="22"/>
      <c r="D75" s="23"/>
      <c r="E75" s="45"/>
      <c r="F75" s="46"/>
    </row>
    <row r="76" spans="2:6" ht="17.25" thickBot="1" thickTop="1">
      <c r="B76" s="5"/>
      <c r="C76" s="20" t="s">
        <v>2</v>
      </c>
      <c r="D76" s="32">
        <v>1.35</v>
      </c>
      <c r="E76" s="47"/>
      <c r="F76" s="48"/>
    </row>
    <row r="77" spans="2:6" ht="17.25" thickBot="1" thickTop="1">
      <c r="B77" s="27"/>
      <c r="C77" s="28"/>
      <c r="D77" s="29"/>
      <c r="E77" s="49"/>
      <c r="F77" s="50"/>
    </row>
    <row r="78" spans="2:6" ht="27" customHeight="1" thickBot="1" thickTop="1">
      <c r="B78" s="24" t="s">
        <v>10</v>
      </c>
      <c r="C78" s="30" t="s">
        <v>15</v>
      </c>
      <c r="D78" s="25"/>
      <c r="E78" s="47"/>
      <c r="F78" s="51">
        <f>D76*F74</f>
        <v>0</v>
      </c>
    </row>
    <row r="79" ht="13.5" thickTop="1"/>
  </sheetData>
  <sheetProtection/>
  <mergeCells count="3">
    <mergeCell ref="B6:D6"/>
    <mergeCell ref="B72:D72"/>
    <mergeCell ref="B1:D1"/>
  </mergeCells>
  <printOptions/>
  <pageMargins left="1" right="1" top="1" bottom="1" header="0.5" footer="0.5"/>
  <pageSetup fitToHeight="1" fitToWidth="1" horizontalDpi="600" verticalDpi="600" orientation="portrait" scale="54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Dept Net to Dept Gross Sq Ft Conversion Factors</dc:title>
  <dc:subject>Space Planning Criteria</dc:subject>
  <dc:creator>Department of Veterans Affairs, Office of Construction and Facilities Management, Facilities Standards Service</dc:creator>
  <cp:keywords/>
  <dc:description/>
  <cp:lastModifiedBy>Department of Veterans Affairs</cp:lastModifiedBy>
  <cp:lastPrinted>2008-04-14T14:15:36Z</cp:lastPrinted>
  <dcterms:created xsi:type="dcterms:W3CDTF">2005-05-16T14:13:37Z</dcterms:created>
  <dcterms:modified xsi:type="dcterms:W3CDTF">2018-08-29T17:45:20Z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